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3_整備班\52経営体育成基盤整備事業（長生中央地区）\R８年度\03_工事\03_Ｒ８阿耕　経営体　長生中央　２－３工事（企育）\00_当初\PPI\"/>
    </mc:Choice>
  </mc:AlternateContent>
  <xr:revisionPtr revIDLastSave="0" documentId="13_ncr:1_{CCCFE4C1-7D73-478A-98D7-8AB8E1BB0F96}" xr6:coauthVersionLast="47" xr6:coauthVersionMax="47" xr10:uidLastSave="{00000000-0000-0000-0000-000000000000}"/>
  <bookViews>
    <workbookView xWindow="28680" yWindow="-135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工事費内訳書!$A$1:$G$90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59" l="1"/>
  <c r="G82" i="59"/>
  <c r="G81" i="59"/>
  <c r="G80" i="59" s="1"/>
  <c r="G78" i="59" s="1"/>
  <c r="G77" i="59" s="1"/>
  <c r="G75" i="59"/>
  <c r="G72" i="59" s="1"/>
  <c r="G71" i="59" s="1"/>
  <c r="G73" i="59"/>
  <c r="G69" i="59"/>
  <c r="G67" i="59"/>
  <c r="G65" i="59"/>
  <c r="G62" i="59"/>
  <c r="G61" i="59" s="1"/>
  <c r="G56" i="59"/>
  <c r="G54" i="59"/>
  <c r="G52" i="59"/>
  <c r="G46" i="59"/>
  <c r="G43" i="59"/>
  <c r="G42" i="59" s="1"/>
  <c r="G35" i="59"/>
  <c r="G32" i="59"/>
  <c r="G28" i="59"/>
  <c r="G25" i="59"/>
  <c r="G17" i="59"/>
  <c r="G16" i="59" s="1"/>
  <c r="G45" i="59" l="1"/>
  <c r="G15" i="59" s="1"/>
  <c r="G12" i="59" s="1"/>
  <c r="G10" i="59" s="1"/>
  <c r="G89" i="59" s="1"/>
  <c r="G90" i="59" s="1"/>
</calcChain>
</file>

<file path=xl/sharedStrings.xml><?xml version="1.0" encoding="utf-8"?>
<sst xmlns="http://schemas.openxmlformats.org/spreadsheetml/2006/main" count="175" uniqueCount="88">
  <si>
    <t>住　　　　所</t>
  </si>
  <si>
    <t>商号又は名称</t>
  </si>
  <si>
    <t>代 表 者 名</t>
  </si>
  <si>
    <t>工事費内訳書</t>
  </si>
  <si>
    <t>工 事 名</t>
  </si>
  <si>
    <t>Ｒ８阿耕　経営体　長生中央　２－３工事（企育）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</si>
  <si>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</si>
  <si>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</si>
  <si>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</si>
  <si>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</si>
  <si>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</si>
  <si>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</si>
  <si>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</si>
  <si>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</si>
  <si>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</si>
  <si>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</si>
  <si>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</si>
  <si>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_x000D_はぎ取り戻し(表土はぎ）</t>
  </si>
  <si>
    <t>ha</t>
  </si>
  <si>
    <t>表土扱い（ほ場整備工）（標準区画0.3ha以上）
_x000D_はぎ取り戻し(表土戻し+整地)</t>
  </si>
  <si>
    <t>基盤造成・畦畔築立（標準区画0.3ha以上）
_x000D_基盤切盛+畦畔築立+基盤整地</t>
  </si>
  <si>
    <t>耕起砕土
_x000D_</t>
  </si>
  <si>
    <t>雑物除去（ほ場整備工）
_x000D_</t>
  </si>
  <si>
    <t>掘削
_x000D_畦畔撤去</t>
  </si>
  <si>
    <t>m3</t>
  </si>
  <si>
    <t>土砂等運搬
_x000D_現場発生土</t>
  </si>
  <si>
    <t>整形仕上げ工
_x000D_</t>
  </si>
  <si>
    <t>畦畔整形工
_x000D_</t>
  </si>
  <si>
    <t>㎡</t>
  </si>
  <si>
    <t>芝付
_x000D_人工芝</t>
  </si>
  <si>
    <t>進入路工
_x000D_</t>
  </si>
  <si>
    <t>機械盛土
_x000D_</t>
  </si>
  <si>
    <t>法面整形
_x000D_</t>
  </si>
  <si>
    <t>芝付
_x000D_</t>
  </si>
  <si>
    <t>付帯工
_x000D_一筆排水路工</t>
  </si>
  <si>
    <t>排水堰設置
_x000D_</t>
  </si>
  <si>
    <t>基</t>
  </si>
  <si>
    <t>田面排水管設置
_x000D_VUΦ200</t>
  </si>
  <si>
    <t>ｍ</t>
  </si>
  <si>
    <t>構造物取壊し工
_x000D_</t>
  </si>
  <si>
    <t>コンクリート構造物取壊
_x000D_無筋</t>
  </si>
  <si>
    <t>殻運搬・処分（産業廃棄物処分費）
_x000D_</t>
  </si>
  <si>
    <t>コンクリート構造物取壊
_x000D_鉄筋</t>
  </si>
  <si>
    <t>舗装版取壊
_x000D_コンクリート取壊</t>
  </si>
  <si>
    <t>殻運搬・処分（産業廃棄物処分費）
_x000D_コンクリート舗装</t>
  </si>
  <si>
    <t>用水路工（管水路）
_x000D_</t>
  </si>
  <si>
    <t>給水栓工
_x000D_</t>
  </si>
  <si>
    <t>自動給水栓工
_x000D_Φ75</t>
  </si>
  <si>
    <t>箇所</t>
  </si>
  <si>
    <t>排水路工
_x000D_</t>
  </si>
  <si>
    <t>作業土工
_x000D_</t>
  </si>
  <si>
    <t>掘削
_x000D_表土剥ぎ</t>
  </si>
  <si>
    <t>床掘り
_x000D_</t>
  </si>
  <si>
    <t>基面整正
_x000D_</t>
  </si>
  <si>
    <t>埋戻
_x000D_</t>
  </si>
  <si>
    <t>盛土
_x000D_</t>
  </si>
  <si>
    <t>植生工
_x000D_</t>
  </si>
  <si>
    <t>大型フリューム
_x000D_H1100×B1200（ウィープホール付）</t>
  </si>
  <si>
    <t>ボックスカルバート工
_x000D_H1300×B1300</t>
  </si>
  <si>
    <t>現場打桝
_x000D_1600-1型（21N/mm2）</t>
  </si>
  <si>
    <t>現場打桝
_x000D_1800-1型（21N/mm2）</t>
  </si>
  <si>
    <t>道路工
_x000D_</t>
  </si>
  <si>
    <t>路床盛土工
_x000D_</t>
  </si>
  <si>
    <t>盛土工
_x000D_購入土</t>
  </si>
  <si>
    <t>砂利舗装工
_x000D_</t>
  </si>
  <si>
    <t>敷砂利
_x000D_再生ｸﾗｯｼｬﾗﾝ,RC-40</t>
  </si>
  <si>
    <t>直接工事費（仮設工）
_x000D_</t>
  </si>
  <si>
    <t>仮設工
_x000D_</t>
  </si>
  <si>
    <t>角フリューム
_x000D_H300×B300</t>
  </si>
  <si>
    <t>土砂等運搬
_x000D_仮置場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</si>
  <si>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</si>
  <si>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</si>
  <si>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</si>
  <si>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</si>
  <si>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</si>
  <si>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重建設機械分解・組立・輸送
_x000D_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</si>
  <si>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</si>
  <si>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</si>
  <si>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</si>
  <si>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</si>
  <si>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</si>
  <si>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</si>
  <si>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</si>
  <si>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</si>
  <si>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</si>
  <si>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（うち安全衛生経費）</t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</si>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</sst>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9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19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7" fontId="10" fillId="0" borderId="0" xfId="1" applyNumberFormat="1" applyFont="1" applyAlignment="1">
      <alignment horizontal="center"/>
    </xf>
    <xf numFmtId="49" fontId="1" fillId="0" borderId="20" xfId="1" applyNumberFormat="1" applyFont="1" applyBorder="1" applyAlignment="1">
      <alignment vertical="top" wrapText="1"/>
    </xf>
    <xf numFmtId="49" fontId="1" fillId="0" borderId="21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178" fontId="10" fillId="0" borderId="0" xfId="0" applyNumberFormat="1" applyFont="1" applyAlignment="1">
      <alignment horizontal="center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2"/>
  <sheetViews>
    <sheetView showGridLines="0" tabSelected="1" topLeftCell="A77" zoomScaleNormal="100" zoomScaleSheetLayoutView="100" workbookViewId="0">
      <selection activeCell="K83" sqref="K83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+G12+G77</f>
        <v>0</v>
      </c>
      <c r="H10" s="13"/>
      <c r="I10" s="14">
        <v>1</v>
      </c>
      <c r="J10" s="14"/>
    </row>
    <row r="11" spans="1:10" ht="42" customHeight="1" x14ac:dyDescent="0.15">
      <c r="A11" s="9"/>
      <c r="B11" s="42" t="s">
        <v>85</v>
      </c>
      <c r="C11" s="42"/>
      <c r="D11" s="43"/>
      <c r="E11" s="36" t="s">
        <v>13</v>
      </c>
      <c r="F11" s="37">
        <v>1</v>
      </c>
      <c r="G11" s="38"/>
      <c r="H11" s="39"/>
      <c r="I11" s="44"/>
      <c r="J11" s="44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+G15+G71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35" t="s">
        <v>83</v>
      </c>
      <c r="C13" s="35"/>
      <c r="D13" s="35"/>
      <c r="E13" s="36" t="s">
        <v>13</v>
      </c>
      <c r="F13" s="37">
        <v>1</v>
      </c>
      <c r="G13" s="38"/>
      <c r="H13" s="39"/>
      <c r="I13" s="40"/>
      <c r="J13" s="40"/>
    </row>
    <row r="14" spans="1:10" ht="42" customHeight="1" x14ac:dyDescent="0.15">
      <c r="A14" s="9"/>
      <c r="B14" s="35" t="s">
        <v>84</v>
      </c>
      <c r="C14" s="35"/>
      <c r="D14" s="35"/>
      <c r="E14" s="36" t="s">
        <v>13</v>
      </c>
      <c r="F14" s="37">
        <v>1</v>
      </c>
      <c r="G14" s="38"/>
      <c r="H14" s="39"/>
      <c r="I14" s="40"/>
      <c r="J14" s="40"/>
    </row>
    <row r="15" spans="1:10" ht="42" customHeight="1" x14ac:dyDescent="0.15">
      <c r="A15" s="32" t="s">
        <v>15</v>
      </c>
      <c r="B15" s="33"/>
      <c r="C15" s="33"/>
      <c r="D15" s="41"/>
      <c r="E15" s="10" t="s">
        <v>13</v>
      </c>
      <c r="F15" s="11">
        <v>1</v>
      </c>
      <c r="G15" s="12">
        <f>+G16+G42+G45+G61</f>
        <v>0</v>
      </c>
      <c r="H15" s="13"/>
      <c r="I15" s="22">
        <v>3</v>
      </c>
      <c r="J15" s="22">
        <v>1</v>
      </c>
    </row>
    <row r="16" spans="1:10" ht="42" customHeight="1" x14ac:dyDescent="0.15">
      <c r="A16" s="15"/>
      <c r="B16" s="33" t="s">
        <v>16</v>
      </c>
      <c r="C16" s="33"/>
      <c r="D16" s="41"/>
      <c r="E16" s="10" t="s">
        <v>13</v>
      </c>
      <c r="F16" s="11">
        <v>1</v>
      </c>
      <c r="G16" s="12">
        <f>+G17+G25+G28+G32+G35</f>
        <v>0</v>
      </c>
      <c r="H16" s="13"/>
      <c r="I16" s="22">
        <v>4</v>
      </c>
      <c r="J16" s="22">
        <v>2</v>
      </c>
    </row>
    <row r="17" spans="1:10" ht="42" customHeight="1" x14ac:dyDescent="0.15">
      <c r="A17" s="15"/>
      <c r="B17" s="16"/>
      <c r="C17" s="33" t="s">
        <v>16</v>
      </c>
      <c r="D17" s="34"/>
      <c r="E17" s="10" t="s">
        <v>13</v>
      </c>
      <c r="F17" s="11">
        <v>1</v>
      </c>
      <c r="G17" s="12">
        <f>+G18+G19+G20+G21+G22+G23+G24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18</v>
      </c>
      <c r="F18" s="11">
        <v>1.4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18</v>
      </c>
      <c r="F19" s="11">
        <v>1.35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18</v>
      </c>
      <c r="F20" s="11">
        <v>1.4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18</v>
      </c>
      <c r="F21" s="11">
        <v>1.35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22</v>
      </c>
      <c r="E22" s="10" t="s">
        <v>18</v>
      </c>
      <c r="F22" s="11">
        <v>1.35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23</v>
      </c>
      <c r="E23" s="10" t="s">
        <v>24</v>
      </c>
      <c r="F23" s="11">
        <v>13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25</v>
      </c>
      <c r="E24" s="10" t="s">
        <v>24</v>
      </c>
      <c r="F24" s="11">
        <v>420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33" t="s">
        <v>26</v>
      </c>
      <c r="D25" s="34"/>
      <c r="E25" s="10" t="s">
        <v>13</v>
      </c>
      <c r="F25" s="11">
        <v>1</v>
      </c>
      <c r="G25" s="12">
        <f>+G26+G27</f>
        <v>0</v>
      </c>
      <c r="H25" s="13"/>
      <c r="I25" s="14">
        <v>13</v>
      </c>
      <c r="J25" s="14">
        <v>3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28</v>
      </c>
      <c r="F26" s="11">
        <v>390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29</v>
      </c>
      <c r="E27" s="10" t="s">
        <v>28</v>
      </c>
      <c r="F27" s="11">
        <v>48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33" t="s">
        <v>30</v>
      </c>
      <c r="D28" s="34"/>
      <c r="E28" s="10" t="s">
        <v>13</v>
      </c>
      <c r="F28" s="11">
        <v>1</v>
      </c>
      <c r="G28" s="12">
        <f>+G29+G30+G31</f>
        <v>0</v>
      </c>
      <c r="H28" s="13"/>
      <c r="I28" s="14">
        <v>16</v>
      </c>
      <c r="J28" s="14">
        <v>3</v>
      </c>
    </row>
    <row r="29" spans="1:10" ht="42" customHeight="1" x14ac:dyDescent="0.15">
      <c r="A29" s="15"/>
      <c r="B29" s="16"/>
      <c r="C29" s="16"/>
      <c r="D29" s="17" t="s">
        <v>31</v>
      </c>
      <c r="E29" s="10" t="s">
        <v>24</v>
      </c>
      <c r="F29" s="11">
        <v>29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32</v>
      </c>
      <c r="E30" s="10" t="s">
        <v>28</v>
      </c>
      <c r="F30" s="11">
        <v>30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33</v>
      </c>
      <c r="E31" s="10" t="s">
        <v>28</v>
      </c>
      <c r="F31" s="11">
        <v>9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33" t="s">
        <v>34</v>
      </c>
      <c r="D32" s="34"/>
      <c r="E32" s="10" t="s">
        <v>13</v>
      </c>
      <c r="F32" s="11">
        <v>1</v>
      </c>
      <c r="G32" s="12">
        <f>+G33+G34</f>
        <v>0</v>
      </c>
      <c r="H32" s="13"/>
      <c r="I32" s="14">
        <v>20</v>
      </c>
      <c r="J32" s="14">
        <v>3</v>
      </c>
    </row>
    <row r="33" spans="1:10" ht="42" customHeight="1" x14ac:dyDescent="0.15">
      <c r="A33" s="15"/>
      <c r="B33" s="16"/>
      <c r="C33" s="16"/>
      <c r="D33" s="17" t="s">
        <v>35</v>
      </c>
      <c r="E33" s="10" t="s">
        <v>36</v>
      </c>
      <c r="F33" s="11">
        <v>8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37</v>
      </c>
      <c r="E34" s="10" t="s">
        <v>38</v>
      </c>
      <c r="F34" s="11">
        <v>2.5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33" t="s">
        <v>39</v>
      </c>
      <c r="D35" s="34"/>
      <c r="E35" s="10" t="s">
        <v>13</v>
      </c>
      <c r="F35" s="11">
        <v>1</v>
      </c>
      <c r="G35" s="12">
        <f>+G36+G37+G38+G39+G40+G41</f>
        <v>0</v>
      </c>
      <c r="H35" s="13"/>
      <c r="I35" s="14">
        <v>23</v>
      </c>
      <c r="J35" s="14">
        <v>3</v>
      </c>
    </row>
    <row r="36" spans="1:10" ht="42" customHeight="1" x14ac:dyDescent="0.15">
      <c r="A36" s="15"/>
      <c r="B36" s="16"/>
      <c r="C36" s="16"/>
      <c r="D36" s="17" t="s">
        <v>40</v>
      </c>
      <c r="E36" s="10" t="s">
        <v>24</v>
      </c>
      <c r="F36" s="11">
        <v>87</v>
      </c>
      <c r="G36" s="18"/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41</v>
      </c>
      <c r="E37" s="10" t="s">
        <v>24</v>
      </c>
      <c r="F37" s="11">
        <v>87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42</v>
      </c>
      <c r="E38" s="10" t="s">
        <v>24</v>
      </c>
      <c r="F38" s="11">
        <v>0.3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41</v>
      </c>
      <c r="E39" s="10" t="s">
        <v>24</v>
      </c>
      <c r="F39" s="11">
        <v>0.3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43</v>
      </c>
      <c r="E40" s="10" t="s">
        <v>28</v>
      </c>
      <c r="F40" s="11">
        <v>399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44</v>
      </c>
      <c r="E41" s="10" t="s">
        <v>24</v>
      </c>
      <c r="F41" s="11">
        <v>40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33" t="s">
        <v>45</v>
      </c>
      <c r="C42" s="33"/>
      <c r="D42" s="34"/>
      <c r="E42" s="10" t="s">
        <v>13</v>
      </c>
      <c r="F42" s="11">
        <v>1</v>
      </c>
      <c r="G42" s="12">
        <f>+G43</f>
        <v>0</v>
      </c>
      <c r="H42" s="13"/>
      <c r="I42" s="14">
        <v>30</v>
      </c>
      <c r="J42" s="14">
        <v>2</v>
      </c>
    </row>
    <row r="43" spans="1:10" ht="42" customHeight="1" x14ac:dyDescent="0.15">
      <c r="A43" s="15"/>
      <c r="B43" s="16"/>
      <c r="C43" s="33" t="s">
        <v>46</v>
      </c>
      <c r="D43" s="34"/>
      <c r="E43" s="10" t="s">
        <v>13</v>
      </c>
      <c r="F43" s="11">
        <v>1</v>
      </c>
      <c r="G43" s="12">
        <f>+G44</f>
        <v>0</v>
      </c>
      <c r="H43" s="13"/>
      <c r="I43" s="14">
        <v>31</v>
      </c>
      <c r="J43" s="14">
        <v>3</v>
      </c>
    </row>
    <row r="44" spans="1:10" ht="42" customHeight="1" x14ac:dyDescent="0.15">
      <c r="A44" s="15"/>
      <c r="B44" s="16"/>
      <c r="C44" s="16"/>
      <c r="D44" s="17" t="s">
        <v>47</v>
      </c>
      <c r="E44" s="10" t="s">
        <v>48</v>
      </c>
      <c r="F44" s="11">
        <v>6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33" t="s">
        <v>49</v>
      </c>
      <c r="C45" s="33"/>
      <c r="D45" s="34"/>
      <c r="E45" s="10" t="s">
        <v>13</v>
      </c>
      <c r="F45" s="11">
        <v>1</v>
      </c>
      <c r="G45" s="12">
        <f>+G46+G52+G54+G56</f>
        <v>0</v>
      </c>
      <c r="H45" s="13"/>
      <c r="I45" s="14">
        <v>33</v>
      </c>
      <c r="J45" s="14">
        <v>2</v>
      </c>
    </row>
    <row r="46" spans="1:10" ht="42" customHeight="1" x14ac:dyDescent="0.15">
      <c r="A46" s="15"/>
      <c r="B46" s="16"/>
      <c r="C46" s="33" t="s">
        <v>50</v>
      </c>
      <c r="D46" s="34"/>
      <c r="E46" s="10" t="s">
        <v>13</v>
      </c>
      <c r="F46" s="11">
        <v>1</v>
      </c>
      <c r="G46" s="12">
        <f>+G47+G48+G49+G50+G51</f>
        <v>0</v>
      </c>
      <c r="H46" s="13"/>
      <c r="I46" s="14">
        <v>34</v>
      </c>
      <c r="J46" s="14">
        <v>3</v>
      </c>
    </row>
    <row r="47" spans="1:10" ht="42" customHeight="1" x14ac:dyDescent="0.15">
      <c r="A47" s="15"/>
      <c r="B47" s="16"/>
      <c r="C47" s="16"/>
      <c r="D47" s="17" t="s">
        <v>51</v>
      </c>
      <c r="E47" s="10" t="s">
        <v>24</v>
      </c>
      <c r="F47" s="11">
        <v>78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52</v>
      </c>
      <c r="E48" s="10" t="s">
        <v>24</v>
      </c>
      <c r="F48" s="11">
        <v>800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53</v>
      </c>
      <c r="E49" s="10" t="s">
        <v>28</v>
      </c>
      <c r="F49" s="11">
        <v>290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17" t="s">
        <v>54</v>
      </c>
      <c r="E50" s="10" t="s">
        <v>24</v>
      </c>
      <c r="F50" s="11">
        <v>440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55</v>
      </c>
      <c r="E51" s="10" t="s">
        <v>24</v>
      </c>
      <c r="F51" s="11">
        <v>22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33" t="s">
        <v>26</v>
      </c>
      <c r="D52" s="34"/>
      <c r="E52" s="10" t="s">
        <v>13</v>
      </c>
      <c r="F52" s="11">
        <v>1</v>
      </c>
      <c r="G52" s="12">
        <f>+G53</f>
        <v>0</v>
      </c>
      <c r="H52" s="13"/>
      <c r="I52" s="14">
        <v>40</v>
      </c>
      <c r="J52" s="14">
        <v>3</v>
      </c>
    </row>
    <row r="53" spans="1:10" ht="42" customHeight="1" x14ac:dyDescent="0.15">
      <c r="A53" s="15"/>
      <c r="B53" s="16"/>
      <c r="C53" s="16"/>
      <c r="D53" s="17" t="s">
        <v>32</v>
      </c>
      <c r="E53" s="10" t="s">
        <v>28</v>
      </c>
      <c r="F53" s="11">
        <v>270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16"/>
      <c r="C54" s="33" t="s">
        <v>56</v>
      </c>
      <c r="D54" s="34"/>
      <c r="E54" s="10" t="s">
        <v>13</v>
      </c>
      <c r="F54" s="11">
        <v>1</v>
      </c>
      <c r="G54" s="12">
        <f>+G55</f>
        <v>0</v>
      </c>
      <c r="H54" s="13"/>
      <c r="I54" s="14">
        <v>42</v>
      </c>
      <c r="J54" s="14">
        <v>3</v>
      </c>
    </row>
    <row r="55" spans="1:10" ht="42" customHeight="1" x14ac:dyDescent="0.15">
      <c r="A55" s="15"/>
      <c r="B55" s="16"/>
      <c r="C55" s="16"/>
      <c r="D55" s="17" t="s">
        <v>29</v>
      </c>
      <c r="E55" s="10" t="s">
        <v>28</v>
      </c>
      <c r="F55" s="11">
        <v>270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15"/>
      <c r="B56" s="16"/>
      <c r="C56" s="33" t="s">
        <v>49</v>
      </c>
      <c r="D56" s="34"/>
      <c r="E56" s="10" t="s">
        <v>13</v>
      </c>
      <c r="F56" s="11">
        <v>1</v>
      </c>
      <c r="G56" s="12">
        <f>+G57+G58+G59+G60</f>
        <v>0</v>
      </c>
      <c r="H56" s="13"/>
      <c r="I56" s="14">
        <v>44</v>
      </c>
      <c r="J56" s="14">
        <v>3</v>
      </c>
    </row>
    <row r="57" spans="1:10" ht="42" customHeight="1" x14ac:dyDescent="0.15">
      <c r="A57" s="15"/>
      <c r="B57" s="16"/>
      <c r="C57" s="16"/>
      <c r="D57" s="17" t="s">
        <v>57</v>
      </c>
      <c r="E57" s="10" t="s">
        <v>38</v>
      </c>
      <c r="F57" s="11">
        <v>168.5</v>
      </c>
      <c r="G57" s="18"/>
      <c r="H57" s="13"/>
      <c r="I57" s="14">
        <v>45</v>
      </c>
      <c r="J57" s="14">
        <v>4</v>
      </c>
    </row>
    <row r="58" spans="1:10" ht="42" customHeight="1" x14ac:dyDescent="0.15">
      <c r="A58" s="15"/>
      <c r="B58" s="16"/>
      <c r="C58" s="16"/>
      <c r="D58" s="17" t="s">
        <v>58</v>
      </c>
      <c r="E58" s="10" t="s">
        <v>38</v>
      </c>
      <c r="F58" s="11">
        <v>7</v>
      </c>
      <c r="G58" s="18"/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16"/>
      <c r="D59" s="17" t="s">
        <v>59</v>
      </c>
      <c r="E59" s="10" t="s">
        <v>48</v>
      </c>
      <c r="F59" s="11">
        <v>1</v>
      </c>
      <c r="G59" s="18"/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17" t="s">
        <v>60</v>
      </c>
      <c r="E60" s="10" t="s">
        <v>48</v>
      </c>
      <c r="F60" s="11">
        <v>1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33" t="s">
        <v>61</v>
      </c>
      <c r="C61" s="33"/>
      <c r="D61" s="34"/>
      <c r="E61" s="10" t="s">
        <v>13</v>
      </c>
      <c r="F61" s="11">
        <v>1</v>
      </c>
      <c r="G61" s="12">
        <f>+G62+G65+G67+G69</f>
        <v>0</v>
      </c>
      <c r="H61" s="13"/>
      <c r="I61" s="14">
        <v>49</v>
      </c>
      <c r="J61" s="14">
        <v>2</v>
      </c>
    </row>
    <row r="62" spans="1:10" ht="42" customHeight="1" x14ac:dyDescent="0.15">
      <c r="A62" s="15"/>
      <c r="B62" s="16"/>
      <c r="C62" s="33" t="s">
        <v>62</v>
      </c>
      <c r="D62" s="34"/>
      <c r="E62" s="10" t="s">
        <v>13</v>
      </c>
      <c r="F62" s="11">
        <v>1</v>
      </c>
      <c r="G62" s="12">
        <f>+G63+G64</f>
        <v>0</v>
      </c>
      <c r="H62" s="13"/>
      <c r="I62" s="14">
        <v>50</v>
      </c>
      <c r="J62" s="14">
        <v>3</v>
      </c>
    </row>
    <row r="63" spans="1:10" ht="42" customHeight="1" x14ac:dyDescent="0.15">
      <c r="A63" s="15"/>
      <c r="B63" s="16"/>
      <c r="C63" s="16"/>
      <c r="D63" s="17" t="s">
        <v>51</v>
      </c>
      <c r="E63" s="10" t="s">
        <v>24</v>
      </c>
      <c r="F63" s="11">
        <v>55</v>
      </c>
      <c r="G63" s="18"/>
      <c r="H63" s="13"/>
      <c r="I63" s="14">
        <v>51</v>
      </c>
      <c r="J63" s="14">
        <v>4</v>
      </c>
    </row>
    <row r="64" spans="1:10" ht="42" customHeight="1" x14ac:dyDescent="0.15">
      <c r="A64" s="15"/>
      <c r="B64" s="16"/>
      <c r="C64" s="16"/>
      <c r="D64" s="17" t="s">
        <v>63</v>
      </c>
      <c r="E64" s="10" t="s">
        <v>24</v>
      </c>
      <c r="F64" s="11">
        <v>270</v>
      </c>
      <c r="G64" s="18"/>
      <c r="H64" s="13"/>
      <c r="I64" s="14">
        <v>52</v>
      </c>
      <c r="J64" s="14">
        <v>4</v>
      </c>
    </row>
    <row r="65" spans="1:10" ht="42" customHeight="1" x14ac:dyDescent="0.15">
      <c r="A65" s="15"/>
      <c r="B65" s="16"/>
      <c r="C65" s="33" t="s">
        <v>26</v>
      </c>
      <c r="D65" s="34"/>
      <c r="E65" s="10" t="s">
        <v>13</v>
      </c>
      <c r="F65" s="11">
        <v>1</v>
      </c>
      <c r="G65" s="12">
        <f>+G66</f>
        <v>0</v>
      </c>
      <c r="H65" s="13"/>
      <c r="I65" s="14">
        <v>53</v>
      </c>
      <c r="J65" s="14">
        <v>3</v>
      </c>
    </row>
    <row r="66" spans="1:10" ht="42" customHeight="1" x14ac:dyDescent="0.15">
      <c r="A66" s="15"/>
      <c r="B66" s="16"/>
      <c r="C66" s="16"/>
      <c r="D66" s="17" t="s">
        <v>32</v>
      </c>
      <c r="E66" s="10" t="s">
        <v>28</v>
      </c>
      <c r="F66" s="11">
        <v>95</v>
      </c>
      <c r="G66" s="18"/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33" t="s">
        <v>56</v>
      </c>
      <c r="D67" s="34"/>
      <c r="E67" s="10" t="s">
        <v>13</v>
      </c>
      <c r="F67" s="11">
        <v>1</v>
      </c>
      <c r="G67" s="12">
        <f>+G68</f>
        <v>0</v>
      </c>
      <c r="H67" s="13"/>
      <c r="I67" s="14">
        <v>55</v>
      </c>
      <c r="J67" s="14">
        <v>3</v>
      </c>
    </row>
    <row r="68" spans="1:10" ht="42" customHeight="1" x14ac:dyDescent="0.15">
      <c r="A68" s="15"/>
      <c r="B68" s="16"/>
      <c r="C68" s="16"/>
      <c r="D68" s="17" t="s">
        <v>29</v>
      </c>
      <c r="E68" s="10" t="s">
        <v>28</v>
      </c>
      <c r="F68" s="11">
        <v>95</v>
      </c>
      <c r="G68" s="18"/>
      <c r="H68" s="13"/>
      <c r="I68" s="14">
        <v>56</v>
      </c>
      <c r="J68" s="14">
        <v>4</v>
      </c>
    </row>
    <row r="69" spans="1:10" ht="42" customHeight="1" x14ac:dyDescent="0.15">
      <c r="A69" s="15"/>
      <c r="B69" s="16"/>
      <c r="C69" s="33" t="s">
        <v>64</v>
      </c>
      <c r="D69" s="34"/>
      <c r="E69" s="10" t="s">
        <v>13</v>
      </c>
      <c r="F69" s="11">
        <v>1</v>
      </c>
      <c r="G69" s="12">
        <f>+G70</f>
        <v>0</v>
      </c>
      <c r="H69" s="13"/>
      <c r="I69" s="14">
        <v>57</v>
      </c>
      <c r="J69" s="14">
        <v>3</v>
      </c>
    </row>
    <row r="70" spans="1:10" ht="42" customHeight="1" x14ac:dyDescent="0.15">
      <c r="A70" s="15"/>
      <c r="B70" s="16"/>
      <c r="C70" s="16"/>
      <c r="D70" s="17" t="s">
        <v>65</v>
      </c>
      <c r="E70" s="10" t="s">
        <v>28</v>
      </c>
      <c r="F70" s="11">
        <v>200</v>
      </c>
      <c r="G70" s="18"/>
      <c r="H70" s="13"/>
      <c r="I70" s="14">
        <v>58</v>
      </c>
      <c r="J70" s="14">
        <v>4</v>
      </c>
    </row>
    <row r="71" spans="1:10" ht="42" customHeight="1" x14ac:dyDescent="0.15">
      <c r="A71" s="32" t="s">
        <v>66</v>
      </c>
      <c r="B71" s="33"/>
      <c r="C71" s="33"/>
      <c r="D71" s="34"/>
      <c r="E71" s="10" t="s">
        <v>13</v>
      </c>
      <c r="F71" s="11">
        <v>1</v>
      </c>
      <c r="G71" s="12">
        <f>+G72</f>
        <v>0</v>
      </c>
      <c r="H71" s="13"/>
      <c r="I71" s="14">
        <v>59</v>
      </c>
      <c r="J71" s="14">
        <v>1</v>
      </c>
    </row>
    <row r="72" spans="1:10" ht="42" customHeight="1" x14ac:dyDescent="0.15">
      <c r="A72" s="15"/>
      <c r="B72" s="33" t="s">
        <v>67</v>
      </c>
      <c r="C72" s="33"/>
      <c r="D72" s="34"/>
      <c r="E72" s="10" t="s">
        <v>13</v>
      </c>
      <c r="F72" s="11">
        <v>1</v>
      </c>
      <c r="G72" s="12">
        <f>+G73+G75</f>
        <v>0</v>
      </c>
      <c r="H72" s="13"/>
      <c r="I72" s="14">
        <v>60</v>
      </c>
      <c r="J72" s="14">
        <v>2</v>
      </c>
    </row>
    <row r="73" spans="1:10" ht="42" customHeight="1" x14ac:dyDescent="0.15">
      <c r="A73" s="15"/>
      <c r="B73" s="16"/>
      <c r="C73" s="33" t="s">
        <v>49</v>
      </c>
      <c r="D73" s="34"/>
      <c r="E73" s="10" t="s">
        <v>13</v>
      </c>
      <c r="F73" s="11">
        <v>1</v>
      </c>
      <c r="G73" s="12">
        <f>+G74</f>
        <v>0</v>
      </c>
      <c r="H73" s="13"/>
      <c r="I73" s="14">
        <v>61</v>
      </c>
      <c r="J73" s="14">
        <v>3</v>
      </c>
    </row>
    <row r="74" spans="1:10" ht="42" customHeight="1" x14ac:dyDescent="0.15">
      <c r="A74" s="15"/>
      <c r="B74" s="16"/>
      <c r="C74" s="16"/>
      <c r="D74" s="17" t="s">
        <v>68</v>
      </c>
      <c r="E74" s="10" t="s">
        <v>38</v>
      </c>
      <c r="F74" s="11">
        <v>52</v>
      </c>
      <c r="G74" s="18"/>
      <c r="H74" s="13"/>
      <c r="I74" s="14">
        <v>62</v>
      </c>
      <c r="J74" s="14">
        <v>4</v>
      </c>
    </row>
    <row r="75" spans="1:10" ht="42" customHeight="1" x14ac:dyDescent="0.15">
      <c r="A75" s="15"/>
      <c r="B75" s="16"/>
      <c r="C75" s="33" t="s">
        <v>16</v>
      </c>
      <c r="D75" s="34"/>
      <c r="E75" s="10" t="s">
        <v>13</v>
      </c>
      <c r="F75" s="11">
        <v>1</v>
      </c>
      <c r="G75" s="12">
        <f>+G76</f>
        <v>0</v>
      </c>
      <c r="H75" s="13"/>
      <c r="I75" s="14">
        <v>63</v>
      </c>
      <c r="J75" s="14">
        <v>3</v>
      </c>
    </row>
    <row r="76" spans="1:10" ht="42" customHeight="1" x14ac:dyDescent="0.15">
      <c r="A76" s="15"/>
      <c r="B76" s="16"/>
      <c r="C76" s="16"/>
      <c r="D76" s="17" t="s">
        <v>69</v>
      </c>
      <c r="E76" s="10" t="s">
        <v>24</v>
      </c>
      <c r="F76" s="11">
        <v>800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32" t="s">
        <v>70</v>
      </c>
      <c r="B77" s="33"/>
      <c r="C77" s="33"/>
      <c r="D77" s="34"/>
      <c r="E77" s="10" t="s">
        <v>13</v>
      </c>
      <c r="F77" s="11">
        <v>1</v>
      </c>
      <c r="G77" s="12">
        <f>+G78+G84</f>
        <v>0</v>
      </c>
      <c r="H77" s="13"/>
      <c r="I77" s="14">
        <v>65</v>
      </c>
      <c r="J77" s="14"/>
    </row>
    <row r="78" spans="1:10" ht="42" customHeight="1" x14ac:dyDescent="0.15">
      <c r="A78" s="32" t="s">
        <v>71</v>
      </c>
      <c r="B78" s="33"/>
      <c r="C78" s="33"/>
      <c r="D78" s="34"/>
      <c r="E78" s="10" t="s">
        <v>13</v>
      </c>
      <c r="F78" s="11">
        <v>1</v>
      </c>
      <c r="G78" s="12">
        <f>+G79+G80</f>
        <v>0</v>
      </c>
      <c r="H78" s="13"/>
      <c r="I78" s="14">
        <v>66</v>
      </c>
      <c r="J78" s="14">
        <v>200</v>
      </c>
    </row>
    <row r="79" spans="1:10" ht="42" customHeight="1" x14ac:dyDescent="0.15">
      <c r="A79" s="32" t="s">
        <v>72</v>
      </c>
      <c r="B79" s="33"/>
      <c r="C79" s="33"/>
      <c r="D79" s="34"/>
      <c r="E79" s="10" t="s">
        <v>13</v>
      </c>
      <c r="F79" s="11">
        <v>1</v>
      </c>
      <c r="G79" s="18"/>
      <c r="H79" s="13"/>
      <c r="I79" s="14">
        <v>67</v>
      </c>
      <c r="J79" s="14"/>
    </row>
    <row r="80" spans="1:10" ht="42" customHeight="1" x14ac:dyDescent="0.15">
      <c r="A80" s="32" t="s">
        <v>73</v>
      </c>
      <c r="B80" s="33"/>
      <c r="C80" s="33"/>
      <c r="D80" s="34"/>
      <c r="E80" s="10" t="s">
        <v>13</v>
      </c>
      <c r="F80" s="11">
        <v>1</v>
      </c>
      <c r="G80" s="12">
        <f>+G81</f>
        <v>0</v>
      </c>
      <c r="H80" s="13"/>
      <c r="I80" s="14">
        <v>68</v>
      </c>
      <c r="J80" s="14">
        <v>1</v>
      </c>
    </row>
    <row r="81" spans="1:10" ht="42" customHeight="1" x14ac:dyDescent="0.15">
      <c r="A81" s="15"/>
      <c r="B81" s="33" t="s">
        <v>74</v>
      </c>
      <c r="C81" s="33"/>
      <c r="D81" s="34"/>
      <c r="E81" s="10" t="s">
        <v>13</v>
      </c>
      <c r="F81" s="11">
        <v>1</v>
      </c>
      <c r="G81" s="12">
        <f>+G82</f>
        <v>0</v>
      </c>
      <c r="H81" s="13"/>
      <c r="I81" s="14">
        <v>69</v>
      </c>
      <c r="J81" s="14">
        <v>2</v>
      </c>
    </row>
    <row r="82" spans="1:10" ht="42" customHeight="1" x14ac:dyDescent="0.15">
      <c r="A82" s="15"/>
      <c r="B82" s="16"/>
      <c r="C82" s="33" t="s">
        <v>73</v>
      </c>
      <c r="D82" s="34"/>
      <c r="E82" s="10" t="s">
        <v>13</v>
      </c>
      <c r="F82" s="11">
        <v>1</v>
      </c>
      <c r="G82" s="12">
        <f>+G83</f>
        <v>0</v>
      </c>
      <c r="H82" s="13"/>
      <c r="I82" s="14">
        <v>70</v>
      </c>
      <c r="J82" s="14">
        <v>3</v>
      </c>
    </row>
    <row r="83" spans="1:10" ht="42" customHeight="1" x14ac:dyDescent="0.15">
      <c r="A83" s="15"/>
      <c r="B83" s="16"/>
      <c r="C83" s="16"/>
      <c r="D83" s="17" t="s">
        <v>75</v>
      </c>
      <c r="E83" s="10" t="s">
        <v>76</v>
      </c>
      <c r="F83" s="11">
        <v>1</v>
      </c>
      <c r="G83" s="18"/>
      <c r="H83" s="13"/>
      <c r="I83" s="14">
        <v>71</v>
      </c>
      <c r="J83" s="14">
        <v>4</v>
      </c>
    </row>
    <row r="84" spans="1:10" ht="42" customHeight="1" x14ac:dyDescent="0.15">
      <c r="A84" s="32" t="s">
        <v>77</v>
      </c>
      <c r="B84" s="33"/>
      <c r="C84" s="33"/>
      <c r="D84" s="34"/>
      <c r="E84" s="10" t="s">
        <v>13</v>
      </c>
      <c r="F84" s="11">
        <v>1</v>
      </c>
      <c r="G84" s="12">
        <f>+G87</f>
        <v>0</v>
      </c>
      <c r="H84" s="13"/>
      <c r="I84" s="14">
        <v>72</v>
      </c>
      <c r="J84" s="14">
        <v>210</v>
      </c>
    </row>
    <row r="85" spans="1:10" ht="42" customHeight="1" x14ac:dyDescent="0.15">
      <c r="A85" s="9"/>
      <c r="B85" s="45" t="s">
        <v>86</v>
      </c>
      <c r="C85" s="45"/>
      <c r="D85" s="46"/>
      <c r="E85" s="36" t="s">
        <v>13</v>
      </c>
      <c r="F85" s="37">
        <v>1</v>
      </c>
      <c r="G85" s="38"/>
      <c r="H85" s="39"/>
      <c r="I85" s="44"/>
      <c r="J85" s="44"/>
    </row>
    <row r="86" spans="1:10" ht="42" customHeight="1" x14ac:dyDescent="0.15">
      <c r="A86" s="9"/>
      <c r="B86" s="47" t="s">
        <v>87</v>
      </c>
      <c r="C86" s="47"/>
      <c r="D86" s="48"/>
      <c r="E86" s="36" t="s">
        <v>13</v>
      </c>
      <c r="F86" s="37">
        <v>1</v>
      </c>
      <c r="G86" s="38"/>
      <c r="H86" s="39"/>
      <c r="I86" s="44"/>
      <c r="J86" s="44"/>
    </row>
    <row r="87" spans="1:10" ht="42" customHeight="1" x14ac:dyDescent="0.15">
      <c r="A87" s="32" t="s">
        <v>78</v>
      </c>
      <c r="B87" s="33"/>
      <c r="C87" s="33"/>
      <c r="D87" s="34"/>
      <c r="E87" s="10" t="s">
        <v>13</v>
      </c>
      <c r="F87" s="11">
        <v>1</v>
      </c>
      <c r="G87" s="18"/>
      <c r="H87" s="13"/>
      <c r="I87" s="14">
        <v>73</v>
      </c>
      <c r="J87" s="14"/>
    </row>
    <row r="88" spans="1:10" ht="42" customHeight="1" x14ac:dyDescent="0.15">
      <c r="A88" s="32" t="s">
        <v>79</v>
      </c>
      <c r="B88" s="33"/>
      <c r="C88" s="33"/>
      <c r="D88" s="34"/>
      <c r="E88" s="10" t="s">
        <v>13</v>
      </c>
      <c r="F88" s="11">
        <v>1</v>
      </c>
      <c r="G88" s="18"/>
      <c r="H88" s="13"/>
      <c r="I88" s="14">
        <v>74</v>
      </c>
      <c r="J88" s="14">
        <v>220</v>
      </c>
    </row>
    <row r="89" spans="1:10" ht="42" customHeight="1" x14ac:dyDescent="0.15">
      <c r="A89" s="32" t="s">
        <v>80</v>
      </c>
      <c r="B89" s="33"/>
      <c r="C89" s="33"/>
      <c r="D89" s="34"/>
      <c r="E89" s="10" t="s">
        <v>13</v>
      </c>
      <c r="F89" s="11">
        <v>1</v>
      </c>
      <c r="G89" s="12">
        <f>+G10+G88</f>
        <v>0</v>
      </c>
      <c r="H89" s="13"/>
      <c r="I89" s="14">
        <v>75</v>
      </c>
      <c r="J89" s="14">
        <v>30</v>
      </c>
    </row>
    <row r="90" spans="1:10" ht="42" customHeight="1" x14ac:dyDescent="0.15">
      <c r="A90" s="23" t="s">
        <v>81</v>
      </c>
      <c r="B90" s="24"/>
      <c r="C90" s="24"/>
      <c r="D90" s="25"/>
      <c r="E90" s="19" t="s">
        <v>82</v>
      </c>
      <c r="F90" s="20" t="s">
        <v>82</v>
      </c>
      <c r="G90" s="21">
        <f>G89</f>
        <v>0</v>
      </c>
      <c r="I90" s="22">
        <v>76</v>
      </c>
      <c r="J90" s="22">
        <v>90</v>
      </c>
    </row>
    <row r="91" spans="1:10" ht="42" customHeight="1" x14ac:dyDescent="0.15"/>
    <row r="92" spans="1:10" ht="42" customHeight="1" x14ac:dyDescent="0.15"/>
  </sheetData>
  <sheetProtection algorithmName="SHA-512" hashValue="U/r7t9tywEKXFUBf4fQRGUzLGYC0/x3PDvLRP/gsFSgG6Egs/HQW04upce3uZWRdAjXQ7x8ZWiBbB6YQ8hCCsA==" saltValue="NiTuqxBvs0lJ0usJMLlujg==" spinCount="100000" sheet="1" objects="1" scenarios="1"/>
  <mergeCells count="47">
    <mergeCell ref="A89:D89"/>
    <mergeCell ref="B13:D13"/>
    <mergeCell ref="B14:D14"/>
    <mergeCell ref="B11:D11"/>
    <mergeCell ref="B85:D85"/>
    <mergeCell ref="B86:D86"/>
    <mergeCell ref="B81:D81"/>
    <mergeCell ref="C82:D82"/>
    <mergeCell ref="A84:D84"/>
    <mergeCell ref="A87:D87"/>
    <mergeCell ref="A88:D88"/>
    <mergeCell ref="C75:D75"/>
    <mergeCell ref="A77:D77"/>
    <mergeCell ref="A78:D78"/>
    <mergeCell ref="A79:D79"/>
    <mergeCell ref="A80:D80"/>
    <mergeCell ref="C67:D67"/>
    <mergeCell ref="C69:D69"/>
    <mergeCell ref="A71:D71"/>
    <mergeCell ref="B72:D72"/>
    <mergeCell ref="C73:D73"/>
    <mergeCell ref="C54:D54"/>
    <mergeCell ref="C56:D56"/>
    <mergeCell ref="B61:D61"/>
    <mergeCell ref="C62:D62"/>
    <mergeCell ref="C65:D65"/>
    <mergeCell ref="B42:D42"/>
    <mergeCell ref="C43:D43"/>
    <mergeCell ref="B45:D45"/>
    <mergeCell ref="C46:D46"/>
    <mergeCell ref="C52:D52"/>
    <mergeCell ref="A90:D90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5:D25"/>
    <mergeCell ref="C28:D28"/>
    <mergeCell ref="C32:D32"/>
    <mergeCell ref="C35:D3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okamoto kouyou</cp:lastModifiedBy>
  <cp:lastPrinted>2020-10-12T05:07:54Z</cp:lastPrinted>
  <dcterms:created xsi:type="dcterms:W3CDTF">2014-01-09T08:55:00Z</dcterms:created>
  <dcterms:modified xsi:type="dcterms:W3CDTF">2026-06-04T05:42:10Z</dcterms:modified>
</cp:coreProperties>
</file>